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8d4a5cc8b82e16/Desktop/مشاريع اكسل/"/>
    </mc:Choice>
  </mc:AlternateContent>
  <xr:revisionPtr revIDLastSave="0" documentId="8_{3E79F08C-D35A-400F-B421-B88A061ECFAB}" xr6:coauthVersionLast="47" xr6:coauthVersionMax="47" xr10:uidLastSave="{00000000-0000-0000-0000-000000000000}"/>
  <bookViews>
    <workbookView xWindow="-120" yWindow="-120" windowWidth="29040" windowHeight="15840" activeTab="2" xr2:uid="{6F2E18DF-A792-4578-839A-4FC61D6EF3C2}"/>
  </bookViews>
  <sheets>
    <sheet name="Comp_Data" sheetId="1" r:id="rId1"/>
    <sheet name="Pivot Table" sheetId="3" r:id="rId2"/>
    <sheet name="Dashboard" sheetId="2" r:id="rId3"/>
  </sheets>
  <calcPr calcId="181029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4" i="2"/>
  <c r="A3" i="2"/>
  <c r="A2" i="2"/>
  <c r="A1" i="2"/>
  <c r="J3" i="1"/>
  <c r="J4" i="1"/>
  <c r="J5" i="1"/>
  <c r="J6" i="1"/>
  <c r="J7" i="1"/>
  <c r="J8" i="1"/>
  <c r="J9" i="1"/>
  <c r="J10" i="1"/>
  <c r="J11" i="1"/>
  <c r="J2" i="1"/>
</calcChain>
</file>

<file path=xl/sharedStrings.xml><?xml version="1.0" encoding="utf-8"?>
<sst xmlns="http://schemas.openxmlformats.org/spreadsheetml/2006/main" count="47" uniqueCount="37">
  <si>
    <t>Employee ID</t>
  </si>
  <si>
    <t>EMP001</t>
  </si>
  <si>
    <t>EMP002</t>
  </si>
  <si>
    <t>EMP003</t>
  </si>
  <si>
    <t>EMP004</t>
  </si>
  <si>
    <t>EMP005</t>
  </si>
  <si>
    <t>EMP006</t>
  </si>
  <si>
    <t>EMP007</t>
  </si>
  <si>
    <t>EMP008</t>
  </si>
  <si>
    <t>EMP009</t>
  </si>
  <si>
    <t>EMP010</t>
  </si>
  <si>
    <t>Employee Name</t>
  </si>
  <si>
    <t>Ahmed Ali</t>
  </si>
  <si>
    <t>Sara Mohammed</t>
  </si>
  <si>
    <t>Khalid Omar</t>
  </si>
  <si>
    <t>Noura Fahad</t>
  </si>
  <si>
    <t>Faisal Saeed</t>
  </si>
  <si>
    <t>Lama Hassan</t>
  </si>
  <si>
    <t>Mohammed Adel</t>
  </si>
  <si>
    <t>Reem Abdullah</t>
  </si>
  <si>
    <t>Yousef Ibrahim</t>
  </si>
  <si>
    <t>Huda Salem</t>
  </si>
  <si>
    <t>Department</t>
  </si>
  <si>
    <t>HR</t>
  </si>
  <si>
    <t>Finance</t>
  </si>
  <si>
    <t>IT</t>
  </si>
  <si>
    <t>Operations</t>
  </si>
  <si>
    <t>Basic Salary</t>
  </si>
  <si>
    <t>Housing Allowance</t>
  </si>
  <si>
    <t>Transportation Allowance</t>
  </si>
  <si>
    <t>Other Benefits</t>
  </si>
  <si>
    <t>Bonus</t>
  </si>
  <si>
    <t>Deductions</t>
  </si>
  <si>
    <t>Total Cost</t>
  </si>
  <si>
    <t>تسميات الصفوف</t>
  </si>
  <si>
    <t>الإجمالي الكلي</t>
  </si>
  <si>
    <t>مجموع من 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</si>
</sst>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[Compensation ^0 Benefits Dashboard.xlsx]Pivot Table!Cost of Dep</c:name>
    <c:fmtId val="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ln>
                  <a:noFill/>
                </a:ln>
                <a:solidFill>
                  <a:schemeClr val="tx1"/>
                </a:solidFill>
                <a:effectLst>
                  <a:glow rad="101600">
                    <a:schemeClr val="accent3">
                      <a:satMod val="175000"/>
                      <a:alpha val="40000"/>
                    </a:schemeClr>
                  </a:glow>
                  <a:innerShdw blurRad="63500" dist="50800" dir="5400000">
                    <a:prstClr val="black">
                      <a:alpha val="50000"/>
                    </a:prstClr>
                  </a:inn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Employee Cost by Department</a:t>
            </a:r>
            <a:endParaRPr lang="ar-S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ln>
                <a:noFill/>
              </a:ln>
              <a:solidFill>
                <a:schemeClr val="tx1"/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>
                    <a:glow rad="101600">
                      <a:schemeClr val="accent3">
                        <a:satMod val="175000"/>
                        <a:alpha val="40000"/>
                      </a:schemeClr>
                    </a:glow>
                    <a:innerShdw blurRad="63500" dist="50800" dir="5400000">
                      <a:prstClr val="black">
                        <a:alpha val="50000"/>
                      </a:prstClr>
                    </a:innerShdw>
                  </a:effectLst>
                  <a:latin typeface="+mn-lt"/>
                  <a:ea typeface="+mn-ea"/>
                  <a:cs typeface="+mn-cs"/>
                </a:defRPr>
              </a:pPr>
              <a:endParaRPr lang="ar-S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>
                    <a:glow rad="101600">
                      <a:schemeClr val="accent3">
                        <a:satMod val="175000"/>
                        <a:alpha val="40000"/>
                      </a:schemeClr>
                    </a:glow>
                    <a:innerShdw blurRad="63500" dist="50800" dir="5400000">
                      <a:prstClr val="black">
                        <a:alpha val="50000"/>
                      </a:prstClr>
                    </a:innerShdw>
                  </a:effectLst>
                  <a:latin typeface="+mn-lt"/>
                  <a:ea typeface="+mn-ea"/>
                  <a:cs typeface="+mn-cs"/>
                </a:defRPr>
              </a:pPr>
              <a:endParaRPr lang="ar-S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tx1"/>
                  </a:solidFill>
                  <a:effectLst>
                    <a:glow rad="101600">
                      <a:schemeClr val="accent3">
                        <a:satMod val="175000"/>
                        <a:alpha val="40000"/>
                      </a:schemeClr>
                    </a:glow>
                    <a:innerShdw blurRad="63500" dist="50800" dir="5400000">
                      <a:prstClr val="black">
                        <a:alpha val="50000"/>
                      </a:prstClr>
                    </a:innerShdw>
                  </a:effectLst>
                  <a:latin typeface="+mn-lt"/>
                  <a:ea typeface="+mn-ea"/>
                  <a:cs typeface="+mn-cs"/>
                </a:defRPr>
              </a:pPr>
              <a:endParaRPr lang="ar-SA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1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'Pivot Table'!$B$3</c:f>
              <c:strCache>
                <c:ptCount val="1"/>
                <c:pt idx="0">
                  <c:v>الإجمالي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B3-4E12-91D3-7964A4B8231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B3-4E12-91D3-7964A4B8231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4B3-4E12-91D3-7964A4B8231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4B3-4E12-91D3-7964A4B823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effectLst>
                      <a:glow rad="101600">
                        <a:schemeClr val="accent3">
                          <a:satMod val="175000"/>
                          <a:alpha val="40000"/>
                        </a:schemeClr>
                      </a:glow>
                      <a:innerShdw blurRad="63500" dist="50800" dir="5400000">
                        <a:prstClr val="black">
                          <a:alpha val="50000"/>
                        </a:prstClr>
                      </a:innerShdw>
                    </a:effectLst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'Pivot Table'!$A$4:$A$8</c:f>
              <c:strCache>
                <c:ptCount val="4"/>
                <c:pt idx="0">
                  <c:v>Finance</c:v>
                </c:pt>
                <c:pt idx="1">
                  <c:v>HR</c:v>
                </c:pt>
                <c:pt idx="2">
                  <c:v>IT</c:v>
                </c:pt>
                <c:pt idx="3">
                  <c:v>Operations</c:v>
                </c:pt>
              </c:strCache>
            </c:strRef>
          </c:cat>
          <c:val>
            <c:numRef>
              <c:f>'Pivot Table'!$B$4:$B$8</c:f>
              <c:numCache>
                <c:formatCode>General</c:formatCode>
                <c:ptCount val="4"/>
                <c:pt idx="0">
                  <c:v>28800</c:v>
                </c:pt>
                <c:pt idx="1">
                  <c:v>35550</c:v>
                </c:pt>
                <c:pt idx="2">
                  <c:v>53550</c:v>
                </c:pt>
                <c:pt idx="3">
                  <c:v>34550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B3-4E12-91D3-7964A4B823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/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n>
            <a:noFill/>
          </a:ln>
          <a:solidFill>
            <a:schemeClr val="tx1"/>
          </a:solidFill>
          <a:effectLst>
            <a:glow rad="101600">
              <a:schemeClr val="accent3">
                <a:satMod val="175000"/>
                <a:alpha val="40000"/>
              </a:schemeClr>
            </a:glow>
            <a:innerShdw blurRad="63500" dist="50800" dir="5400000">
              <a:prstClr val="black">
                <a:alpha val="50000"/>
              </a:prstClr>
            </a:innerShdw>
          </a:effectLst>
        </a:defRPr>
      </a:pPr>
      <a:endParaRPr lang="ar-S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10</xdr:row>
      <xdr:rowOff>152400</xdr:rowOff>
    </xdr:from>
    <xdr:to>
      <xdr:col>15</xdr:col>
      <xdr:colOff>419100</xdr:colOff>
      <xdr:row>22</xdr:row>
      <xdr:rowOff>123825</xdr:rowOff>
    </xdr:to>
    <xdr:sp macro="" textlink="">
      <xdr:nvSpPr>
        <xdr:cNvPr id="7" name="مستطيل: زوايا مستديرة 6">
          <a:extLst>
            <a:ext uri="{FF2B5EF4-FFF2-40B4-BE49-F238E27FC236}">
              <a16:creationId xmlns:a16="http://schemas.microsoft.com/office/drawing/2014/main" id="{DC4AD2BB-1D88-3F4D-248C-9B0000DCBB74}"/>
            </a:ext>
          </a:extLst>
        </xdr:cNvPr>
        <xdr:cNvSpPr/>
      </xdr:nvSpPr>
      <xdr:spPr>
        <a:xfrm>
          <a:off x="7734300" y="1962150"/>
          <a:ext cx="2971800" cy="2143125"/>
        </a:xfrm>
        <a:prstGeom prst="roundRect">
          <a:avLst/>
        </a:prstGeom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Total Basic Salary</a:t>
          </a:r>
        </a:p>
        <a:p>
          <a:pPr algn="ctr"/>
          <a:endParaRPr lang="ar-SA" sz="2400" b="1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9525</xdr:colOff>
      <xdr:row>24</xdr:row>
      <xdr:rowOff>123825</xdr:rowOff>
    </xdr:from>
    <xdr:to>
      <xdr:col>18</xdr:col>
      <xdr:colOff>238125</xdr:colOff>
      <xdr:row>36</xdr:row>
      <xdr:rowOff>95250</xdr:rowOff>
    </xdr:to>
    <xdr:sp macro="" textlink="">
      <xdr:nvSpPr>
        <xdr:cNvPr id="8" name="مستطيل: زوايا مستديرة 7">
          <a:extLst>
            <a:ext uri="{FF2B5EF4-FFF2-40B4-BE49-F238E27FC236}">
              <a16:creationId xmlns:a16="http://schemas.microsoft.com/office/drawing/2014/main" id="{7CF02BC3-4248-4913-946C-D4F723AF091D}"/>
            </a:ext>
          </a:extLst>
        </xdr:cNvPr>
        <xdr:cNvSpPr/>
      </xdr:nvSpPr>
      <xdr:spPr>
        <a:xfrm>
          <a:off x="9610725" y="4467225"/>
          <a:ext cx="2971800" cy="2143125"/>
        </a:xfrm>
        <a:prstGeom prst="roundRect">
          <a:avLst/>
        </a:prstGeom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Total deductions</a:t>
          </a:r>
        </a:p>
      </xdr:txBody>
    </xdr:sp>
    <xdr:clientData/>
  </xdr:twoCellAnchor>
  <xdr:twoCellAnchor>
    <xdr:from>
      <xdr:col>19</xdr:col>
      <xdr:colOff>228600</xdr:colOff>
      <xdr:row>24</xdr:row>
      <xdr:rowOff>66675</xdr:rowOff>
    </xdr:from>
    <xdr:to>
      <xdr:col>23</xdr:col>
      <xdr:colOff>457200</xdr:colOff>
      <xdr:row>36</xdr:row>
      <xdr:rowOff>38100</xdr:rowOff>
    </xdr:to>
    <xdr:sp macro="" textlink="">
      <xdr:nvSpPr>
        <xdr:cNvPr id="9" name="مستطيل: زوايا مستديرة 8">
          <a:extLst>
            <a:ext uri="{FF2B5EF4-FFF2-40B4-BE49-F238E27FC236}">
              <a16:creationId xmlns:a16="http://schemas.microsoft.com/office/drawing/2014/main" id="{DD319245-0880-4715-811D-3935DA3EC051}"/>
            </a:ext>
          </a:extLst>
        </xdr:cNvPr>
        <xdr:cNvSpPr/>
      </xdr:nvSpPr>
      <xdr:spPr>
        <a:xfrm>
          <a:off x="13258800" y="4410075"/>
          <a:ext cx="2971800" cy="2143125"/>
        </a:xfrm>
        <a:prstGeom prst="roundRect">
          <a:avLst/>
        </a:prstGeom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Total Staff Cost</a:t>
          </a:r>
        </a:p>
      </xdr:txBody>
    </xdr:sp>
    <xdr:clientData/>
  </xdr:twoCellAnchor>
  <xdr:twoCellAnchor>
    <xdr:from>
      <xdr:col>21</xdr:col>
      <xdr:colOff>238125</xdr:colOff>
      <xdr:row>11</xdr:row>
      <xdr:rowOff>0</xdr:rowOff>
    </xdr:from>
    <xdr:to>
      <xdr:col>25</xdr:col>
      <xdr:colOff>466725</xdr:colOff>
      <xdr:row>22</xdr:row>
      <xdr:rowOff>152400</xdr:rowOff>
    </xdr:to>
    <xdr:sp macro="" textlink="">
      <xdr:nvSpPr>
        <xdr:cNvPr id="10" name="مستطيل: زوايا مستديرة 9">
          <a:extLst>
            <a:ext uri="{FF2B5EF4-FFF2-40B4-BE49-F238E27FC236}">
              <a16:creationId xmlns:a16="http://schemas.microsoft.com/office/drawing/2014/main" id="{4A70825F-6C8F-4DAF-B8F1-3A77E064679E}"/>
            </a:ext>
          </a:extLst>
        </xdr:cNvPr>
        <xdr:cNvSpPr/>
      </xdr:nvSpPr>
      <xdr:spPr>
        <a:xfrm>
          <a:off x="14639925" y="1990725"/>
          <a:ext cx="2971800" cy="2143125"/>
        </a:xfrm>
        <a:prstGeom prst="roundRect">
          <a:avLst/>
        </a:prstGeom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Total Rewards</a:t>
          </a:r>
        </a:p>
        <a:p>
          <a:pPr algn="ctr"/>
          <a:endParaRPr lang="ar-SA" sz="2400" b="1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466725</xdr:colOff>
      <xdr:row>10</xdr:row>
      <xdr:rowOff>142875</xdr:rowOff>
    </xdr:from>
    <xdr:to>
      <xdr:col>21</xdr:col>
      <xdr:colOff>9525</xdr:colOff>
      <xdr:row>22</xdr:row>
      <xdr:rowOff>114300</xdr:rowOff>
    </xdr:to>
    <xdr:sp macro="" textlink="">
      <xdr:nvSpPr>
        <xdr:cNvPr id="11" name="مستطيل: زوايا مستديرة 10">
          <a:extLst>
            <a:ext uri="{FF2B5EF4-FFF2-40B4-BE49-F238E27FC236}">
              <a16:creationId xmlns:a16="http://schemas.microsoft.com/office/drawing/2014/main" id="{A90B42FE-C568-4A1E-BB13-A666955349F2}"/>
            </a:ext>
          </a:extLst>
        </xdr:cNvPr>
        <xdr:cNvSpPr/>
      </xdr:nvSpPr>
      <xdr:spPr>
        <a:xfrm>
          <a:off x="11439525" y="1952625"/>
          <a:ext cx="2971800" cy="2143125"/>
        </a:xfrm>
        <a:prstGeom prst="roundRect">
          <a:avLst/>
        </a:prstGeom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Total allowances </a:t>
          </a:r>
          <a:endParaRPr lang="ar-SA" sz="24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381000</xdr:colOff>
      <xdr:row>17</xdr:row>
      <xdr:rowOff>9525</xdr:rowOff>
    </xdr:from>
    <xdr:to>
      <xdr:col>15</xdr:col>
      <xdr:colOff>238125</xdr:colOff>
      <xdr:row>20</xdr:row>
      <xdr:rowOff>123825</xdr:rowOff>
    </xdr:to>
    <xdr:sp macro="" textlink="A1">
      <xdr:nvSpPr>
        <xdr:cNvPr id="12" name="مربع نص 11">
          <a:extLst>
            <a:ext uri="{FF2B5EF4-FFF2-40B4-BE49-F238E27FC236}">
              <a16:creationId xmlns:a16="http://schemas.microsoft.com/office/drawing/2014/main" id="{CD4AA0E4-8A13-8FC3-F15A-0F0AC1D55BB1}"/>
            </a:ext>
          </a:extLst>
        </xdr:cNvPr>
        <xdr:cNvSpPr txBox="1"/>
      </xdr:nvSpPr>
      <xdr:spPr>
        <a:xfrm>
          <a:off x="7924800" y="3086100"/>
          <a:ext cx="260032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/>
          <a:fld id="{1E64D895-1CDE-4028-A97B-C52FEB9027ED}" type="TxLink">
            <a:rPr lang="en-US" sz="2400" b="1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97800</a:t>
          </a:fld>
          <a:endParaRPr lang="ar-SA" sz="2400" b="1"/>
        </a:p>
      </xdr:txBody>
    </xdr:sp>
    <xdr:clientData/>
  </xdr:twoCellAnchor>
  <xdr:twoCellAnchor>
    <xdr:from>
      <xdr:col>21</xdr:col>
      <xdr:colOff>390525</xdr:colOff>
      <xdr:row>17</xdr:row>
      <xdr:rowOff>38100</xdr:rowOff>
    </xdr:from>
    <xdr:to>
      <xdr:col>25</xdr:col>
      <xdr:colOff>247650</xdr:colOff>
      <xdr:row>20</xdr:row>
      <xdr:rowOff>152400</xdr:rowOff>
    </xdr:to>
    <xdr:sp macro="" textlink="A3">
      <xdr:nvSpPr>
        <xdr:cNvPr id="13" name="مربع نص 12">
          <a:extLst>
            <a:ext uri="{FF2B5EF4-FFF2-40B4-BE49-F238E27FC236}">
              <a16:creationId xmlns:a16="http://schemas.microsoft.com/office/drawing/2014/main" id="{00C79CDD-3515-4A2F-9399-D3CA754ABACD}"/>
            </a:ext>
          </a:extLst>
        </xdr:cNvPr>
        <xdr:cNvSpPr txBox="1"/>
      </xdr:nvSpPr>
      <xdr:spPr>
        <a:xfrm>
          <a:off x="14792325" y="3114675"/>
          <a:ext cx="260032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/>
          <a:fld id="{E0BB6618-762C-4780-8A70-CFC067691556}" type="TxLink">
            <a:rPr lang="en-US" sz="2400" b="1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15700</a:t>
          </a:fld>
          <a:endParaRPr lang="ar-SA" sz="2400" b="1"/>
        </a:p>
      </xdr:txBody>
    </xdr:sp>
    <xdr:clientData/>
  </xdr:twoCellAnchor>
  <xdr:twoCellAnchor>
    <xdr:from>
      <xdr:col>16</xdr:col>
      <xdr:colOff>676275</xdr:colOff>
      <xdr:row>17</xdr:row>
      <xdr:rowOff>85725</xdr:rowOff>
    </xdr:from>
    <xdr:to>
      <xdr:col>20</xdr:col>
      <xdr:colOff>533400</xdr:colOff>
      <xdr:row>21</xdr:row>
      <xdr:rowOff>19050</xdr:rowOff>
    </xdr:to>
    <xdr:sp macro="" textlink="A2">
      <xdr:nvSpPr>
        <xdr:cNvPr id="14" name="مربع نص 13">
          <a:extLst>
            <a:ext uri="{FF2B5EF4-FFF2-40B4-BE49-F238E27FC236}">
              <a16:creationId xmlns:a16="http://schemas.microsoft.com/office/drawing/2014/main" id="{BFA89228-3D4D-4CFD-B566-CDA6865D34B4}"/>
            </a:ext>
          </a:extLst>
        </xdr:cNvPr>
        <xdr:cNvSpPr txBox="1"/>
      </xdr:nvSpPr>
      <xdr:spPr>
        <a:xfrm>
          <a:off x="11649075" y="3162300"/>
          <a:ext cx="260032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/>
          <a:fld id="{719EA320-758A-48E5-8501-9F236D1CBD6B}" type="TxLink">
            <a:rPr lang="en-US" sz="2000" b="1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43250</a:t>
          </a:fld>
          <a:endParaRPr lang="ar-SA" sz="2000" b="1"/>
        </a:p>
      </xdr:txBody>
    </xdr:sp>
    <xdr:clientData/>
  </xdr:twoCellAnchor>
  <xdr:twoCellAnchor>
    <xdr:from>
      <xdr:col>19</xdr:col>
      <xdr:colOff>400050</xdr:colOff>
      <xdr:row>31</xdr:row>
      <xdr:rowOff>114300</xdr:rowOff>
    </xdr:from>
    <xdr:to>
      <xdr:col>23</xdr:col>
      <xdr:colOff>257175</xdr:colOff>
      <xdr:row>35</xdr:row>
      <xdr:rowOff>47625</xdr:rowOff>
    </xdr:to>
    <xdr:sp macro="" textlink="A5">
      <xdr:nvSpPr>
        <xdr:cNvPr id="15" name="مربع نص 14">
          <a:extLst>
            <a:ext uri="{FF2B5EF4-FFF2-40B4-BE49-F238E27FC236}">
              <a16:creationId xmlns:a16="http://schemas.microsoft.com/office/drawing/2014/main" id="{0E4B9D7E-CA88-46F4-851F-57FCFA941F39}"/>
            </a:ext>
          </a:extLst>
        </xdr:cNvPr>
        <xdr:cNvSpPr txBox="1"/>
      </xdr:nvSpPr>
      <xdr:spPr>
        <a:xfrm>
          <a:off x="13430250" y="5724525"/>
          <a:ext cx="260032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/>
          <a:fld id="{8CE089A2-F3DB-4B6B-AE9B-43AF15DDBBB1}" type="TxLink">
            <a:rPr lang="en-US" sz="2400" b="1" i="0" u="none" strike="noStrike">
              <a:solidFill>
                <a:schemeClr val="tx1"/>
              </a:solidFill>
              <a:latin typeface="Arial"/>
              <a:cs typeface="Arial"/>
            </a:rPr>
            <a:t>152450</a:t>
          </a:fld>
          <a:endParaRPr lang="ar-SA" sz="2400" b="1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200025</xdr:colOff>
      <xdr:row>31</xdr:row>
      <xdr:rowOff>133350</xdr:rowOff>
    </xdr:from>
    <xdr:to>
      <xdr:col>18</xdr:col>
      <xdr:colOff>57150</xdr:colOff>
      <xdr:row>35</xdr:row>
      <xdr:rowOff>66675</xdr:rowOff>
    </xdr:to>
    <xdr:sp macro="" textlink="A4">
      <xdr:nvSpPr>
        <xdr:cNvPr id="16" name="مربع نص 15">
          <a:extLst>
            <a:ext uri="{FF2B5EF4-FFF2-40B4-BE49-F238E27FC236}">
              <a16:creationId xmlns:a16="http://schemas.microsoft.com/office/drawing/2014/main" id="{67CBCAC9-440C-4BD9-8731-DEB77262E621}"/>
            </a:ext>
          </a:extLst>
        </xdr:cNvPr>
        <xdr:cNvSpPr txBox="1"/>
      </xdr:nvSpPr>
      <xdr:spPr>
        <a:xfrm>
          <a:off x="9801225" y="5743575"/>
          <a:ext cx="260032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/>
          <a:fld id="{303FE30F-FDE0-4598-A408-F3F8A4D7FA47}" type="TxLink">
            <a:rPr lang="en-US" sz="2400" b="1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4300</a:t>
          </a:fld>
          <a:endParaRPr lang="ar-SA" sz="2400" b="1"/>
        </a:p>
      </xdr:txBody>
    </xdr:sp>
    <xdr:clientData/>
  </xdr:twoCellAnchor>
  <xdr:twoCellAnchor>
    <xdr:from>
      <xdr:col>0</xdr:col>
      <xdr:colOff>342900</xdr:colOff>
      <xdr:row>9</xdr:row>
      <xdr:rowOff>19050</xdr:rowOff>
    </xdr:from>
    <xdr:to>
      <xdr:col>11</xdr:col>
      <xdr:colOff>133350</xdr:colOff>
      <xdr:row>37</xdr:row>
      <xdr:rowOff>76199</xdr:rowOff>
    </xdr:to>
    <xdr:graphicFrame macro="">
      <xdr:nvGraphicFramePr>
        <xdr:cNvPr id="17" name="Cost of Dep">
          <a:extLst>
            <a:ext uri="{FF2B5EF4-FFF2-40B4-BE49-F238E27FC236}">
              <a16:creationId xmlns:a16="http://schemas.microsoft.com/office/drawing/2014/main" id="{84689BEA-D6FD-4FE6-A1C3-BE56E40AF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</xdr:row>
      <xdr:rowOff>66675</xdr:rowOff>
    </xdr:from>
    <xdr:to>
      <xdr:col>19</xdr:col>
      <xdr:colOff>219075</xdr:colOff>
      <xdr:row>6</xdr:row>
      <xdr:rowOff>123825</xdr:rowOff>
    </xdr:to>
    <xdr:sp macro="" textlink="">
      <xdr:nvSpPr>
        <xdr:cNvPr id="18" name="مربع نص 17">
          <a:extLst>
            <a:ext uri="{FF2B5EF4-FFF2-40B4-BE49-F238E27FC236}">
              <a16:creationId xmlns:a16="http://schemas.microsoft.com/office/drawing/2014/main" id="{F968C50A-F8C4-0614-06E7-793CBDB3F3D7}"/>
            </a:ext>
          </a:extLst>
        </xdr:cNvPr>
        <xdr:cNvSpPr txBox="1"/>
      </xdr:nvSpPr>
      <xdr:spPr>
        <a:xfrm>
          <a:off x="4810125" y="247650"/>
          <a:ext cx="8439150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/>
          <a:r>
            <a:rPr lang="en-US" sz="3200" b="1"/>
            <a:t>Compensation &amp; Benefits Dashboard</a:t>
          </a:r>
          <a:r>
            <a:rPr lang="ar-SA" sz="3200" b="1"/>
            <a:t> </a:t>
          </a:r>
          <a:r>
            <a:rPr lang="en-US" sz="3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📊</a:t>
          </a:r>
          <a:endParaRPr lang="en-US" sz="3200" b="1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amer Alshehri" refreshedDate="46070.464925231485" createdVersion="8" refreshedVersion="8" minRefreshableVersion="3" recordCount="10" xr:uid="{6713BD8C-4E3B-4D29-8437-AC1B7701B1C5}">
  <cacheSource type="worksheet">
    <worksheetSource ref="A1:J11" sheet="Comp_Data"/>
  </cacheSource>
  <cacheFields count="10">
    <cacheField name="Employee ID" numFmtId="0">
      <sharedItems/>
    </cacheField>
    <cacheField name="Employee Name" numFmtId="0">
      <sharedItems/>
    </cacheField>
    <cacheField name="Department" numFmtId="0">
      <sharedItems count="4">
        <s v="HR"/>
        <s v="Finance"/>
        <s v="IT"/>
        <s v="Operations"/>
      </sharedItems>
    </cacheField>
    <cacheField name="Basic Salary" numFmtId="0">
      <sharedItems containsSemiMixedTypes="0" containsString="0" containsNumber="1" containsInteger="1" minValue="7800" maxValue="12000"/>
    </cacheField>
    <cacheField name="Housing Allowance" numFmtId="0">
      <sharedItems containsSemiMixedTypes="0" containsString="0" containsNumber="1" containsInteger="1" minValue="1800" maxValue="3500"/>
    </cacheField>
    <cacheField name="Transportation Allowance" numFmtId="0">
      <sharedItems containsSemiMixedTypes="0" containsString="0" containsNumber="1" containsInteger="1" minValue="700" maxValue="1400"/>
    </cacheField>
    <cacheField name="Other Benefits" numFmtId="0">
      <sharedItems containsSemiMixedTypes="0" containsString="0" containsNumber="1" containsInteger="1" minValue="400" maxValue="900"/>
    </cacheField>
    <cacheField name="Bonus" numFmtId="0">
      <sharedItems containsSemiMixedTypes="0" containsString="0" containsNumber="1" containsInteger="1" minValue="800" maxValue="2500"/>
    </cacheField>
    <cacheField name="Deductions" numFmtId="0">
      <sharedItems containsSemiMixedTypes="0" containsString="0" containsNumber="1" containsInteger="1" minValue="250" maxValue="650"/>
    </cacheField>
    <cacheField name="Total Cost" numFmtId="0">
      <sharedItems containsSemiMixedTypes="0" containsString="0" containsNumber="1" containsInteger="1" minValue="11250" maxValue="1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s v="EMP001"/>
    <s v="Ahmed Ali"/>
    <x v="0"/>
    <n v="8000"/>
    <n v="2000"/>
    <n v="800"/>
    <n v="500"/>
    <n v="1000"/>
    <n v="300"/>
    <n v="12000"/>
  </r>
  <r>
    <s v="EMP002"/>
    <s v="Sara Mohammed"/>
    <x v="1"/>
    <n v="9500"/>
    <n v="2500"/>
    <n v="1000"/>
    <n v="700"/>
    <n v="1500"/>
    <n v="400"/>
    <n v="14800"/>
  </r>
  <r>
    <s v="EMP003"/>
    <s v="Khalid Omar"/>
    <x v="2"/>
    <n v="11000"/>
    <n v="3000"/>
    <n v="1200"/>
    <n v="600"/>
    <n v="2000"/>
    <n v="500"/>
    <n v="17300"/>
  </r>
  <r>
    <s v="EMP004"/>
    <s v="Noura Fahad"/>
    <x v="0"/>
    <n v="7800"/>
    <n v="1800"/>
    <n v="700"/>
    <n v="400"/>
    <n v="800"/>
    <n v="250"/>
    <n v="11250"/>
  </r>
  <r>
    <s v="EMP005"/>
    <s v="Faisal Saeed"/>
    <x v="3"/>
    <n v="10000"/>
    <n v="2800"/>
    <n v="1100"/>
    <n v="800"/>
    <n v="1800"/>
    <n v="450"/>
    <n v="16050"/>
  </r>
  <r>
    <s v="EMP006"/>
    <s v="Lama Hassan"/>
    <x v="2"/>
    <n v="10500"/>
    <n v="3000"/>
    <n v="1200"/>
    <n v="750"/>
    <n v="1700"/>
    <n v="500"/>
    <n v="16650"/>
  </r>
  <r>
    <s v="EMP007"/>
    <s v="Mohammed Adel"/>
    <x v="1"/>
    <n v="9200"/>
    <n v="2400"/>
    <n v="900"/>
    <n v="650"/>
    <n v="1200"/>
    <n v="350"/>
    <n v="14000"/>
  </r>
  <r>
    <s v="EMP008"/>
    <s v="Reem Abdullah"/>
    <x v="3"/>
    <n v="11500"/>
    <n v="3200"/>
    <n v="1300"/>
    <n v="900"/>
    <n v="2200"/>
    <n v="600"/>
    <n v="18500"/>
  </r>
  <r>
    <s v="EMP009"/>
    <s v="Yousef Ibrahim"/>
    <x v="0"/>
    <n v="8300"/>
    <n v="2000"/>
    <n v="800"/>
    <n v="500"/>
    <n v="1000"/>
    <n v="300"/>
    <n v="12300"/>
  </r>
  <r>
    <s v="EMP010"/>
    <s v="Huda Salem"/>
    <x v="2"/>
    <n v="12000"/>
    <n v="3500"/>
    <n v="1400"/>
    <n v="850"/>
    <n v="2500"/>
    <n v="650"/>
    <n v="19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8364E4-9EFB-42BA-93E1-5688D086AB64}" name="Cost of Dep" cacheId="3" applyNumberFormats="0" applyBorderFormats="0" applyFontFormats="0" applyPatternFormats="0" applyAlignmentFormats="0" applyWidthHeightFormats="1" dataCaption="القيم" updatedVersion="8" minRefreshableVersion="3" useAutoFormatting="1" itemPrintTitles="1" createdVersion="8" indent="0" outline="1" outlineData="1" multipleFieldFilters="0" chartFormat="11">
  <location ref="A3:B8" firstHeaderRow="1" firstDataRow="1" firstDataCol="1"/>
  <pivotFields count="10"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مجموع من Total Cost" fld="9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5AF29-020F-4AEF-9006-816788000E9D}">
  <dimension ref="A1:J11"/>
  <sheetViews>
    <sheetView workbookViewId="0">
      <selection sqref="A1:J11"/>
    </sheetView>
  </sheetViews>
  <sheetFormatPr defaultRowHeight="14.25" x14ac:dyDescent="0.2"/>
  <cols>
    <col min="1" max="1" width="11.25" style="1" bestFit="1" customWidth="1"/>
    <col min="2" max="2" width="15" style="1" bestFit="1" customWidth="1"/>
    <col min="3" max="3" width="10.5" style="1" bestFit="1" customWidth="1"/>
    <col min="4" max="4" width="11.125" style="1" bestFit="1" customWidth="1"/>
    <col min="5" max="5" width="16.375" style="1" bestFit="1" customWidth="1"/>
    <col min="6" max="6" width="21.75" style="1" bestFit="1" customWidth="1"/>
    <col min="7" max="7" width="12.625" style="1" bestFit="1" customWidth="1"/>
    <col min="8" max="8" width="6.125" style="1" bestFit="1" customWidth="1"/>
    <col min="9" max="9" width="10.125" style="1" bestFit="1" customWidth="1"/>
    <col min="10" max="10" width="9.25" style="1" bestFit="1" customWidth="1"/>
  </cols>
  <sheetData>
    <row r="1" spans="1:10" x14ac:dyDescent="0.2">
      <c r="A1" s="1" t="s">
        <v>0</v>
      </c>
      <c r="B1" s="1" t="s">
        <v>11</v>
      </c>
      <c r="C1" s="1" t="s">
        <v>22</v>
      </c>
      <c r="D1" s="1" t="s">
        <v>27</v>
      </c>
      <c r="E1" s="1" t="s">
        <v>28</v>
      </c>
      <c r="F1" s="1" t="s">
        <v>29</v>
      </c>
      <c r="G1" s="1" t="s">
        <v>30</v>
      </c>
      <c r="H1" s="1" t="s">
        <v>31</v>
      </c>
      <c r="I1" s="1" t="s">
        <v>32</v>
      </c>
      <c r="J1" s="1" t="s">
        <v>33</v>
      </c>
    </row>
    <row r="2" spans="1:10" x14ac:dyDescent="0.2">
      <c r="A2" s="1" t="s">
        <v>1</v>
      </c>
      <c r="B2" s="1" t="s">
        <v>12</v>
      </c>
      <c r="C2" s="1" t="s">
        <v>23</v>
      </c>
      <c r="D2" s="1">
        <v>8000</v>
      </c>
      <c r="E2" s="1">
        <v>2000</v>
      </c>
      <c r="F2" s="1">
        <v>800</v>
      </c>
      <c r="G2" s="1">
        <v>500</v>
      </c>
      <c r="H2" s="1">
        <v>1000</v>
      </c>
      <c r="I2" s="1">
        <v>300</v>
      </c>
      <c r="J2" s="1">
        <f>SUM(D2,E2,F2,G2,H2)-I2</f>
        <v>12000</v>
      </c>
    </row>
    <row r="3" spans="1:10" x14ac:dyDescent="0.2">
      <c r="A3" s="1" t="s">
        <v>2</v>
      </c>
      <c r="B3" s="1" t="s">
        <v>13</v>
      </c>
      <c r="C3" s="1" t="s">
        <v>24</v>
      </c>
      <c r="D3" s="1">
        <v>9500</v>
      </c>
      <c r="E3" s="1">
        <v>2500</v>
      </c>
      <c r="F3" s="1">
        <v>1000</v>
      </c>
      <c r="G3" s="1">
        <v>700</v>
      </c>
      <c r="H3" s="1">
        <v>1500</v>
      </c>
      <c r="I3" s="1">
        <v>400</v>
      </c>
      <c r="J3" s="1">
        <f t="shared" ref="J3:J11" si="0">SUM(D3,E3,F3,G3,H3)-I3</f>
        <v>14800</v>
      </c>
    </row>
    <row r="4" spans="1:10" x14ac:dyDescent="0.2">
      <c r="A4" s="1" t="s">
        <v>3</v>
      </c>
      <c r="B4" s="1" t="s">
        <v>14</v>
      </c>
      <c r="C4" s="1" t="s">
        <v>25</v>
      </c>
      <c r="D4" s="1">
        <v>11000</v>
      </c>
      <c r="E4" s="1">
        <v>3000</v>
      </c>
      <c r="F4" s="1">
        <v>1200</v>
      </c>
      <c r="G4" s="1">
        <v>600</v>
      </c>
      <c r="H4" s="1">
        <v>2000</v>
      </c>
      <c r="I4" s="1">
        <v>500</v>
      </c>
      <c r="J4" s="1">
        <f t="shared" si="0"/>
        <v>17300</v>
      </c>
    </row>
    <row r="5" spans="1:10" x14ac:dyDescent="0.2">
      <c r="A5" s="1" t="s">
        <v>4</v>
      </c>
      <c r="B5" s="1" t="s">
        <v>15</v>
      </c>
      <c r="C5" s="1" t="s">
        <v>23</v>
      </c>
      <c r="D5" s="1">
        <v>7800</v>
      </c>
      <c r="E5" s="1">
        <v>1800</v>
      </c>
      <c r="F5" s="1">
        <v>700</v>
      </c>
      <c r="G5" s="1">
        <v>400</v>
      </c>
      <c r="H5" s="1">
        <v>800</v>
      </c>
      <c r="I5" s="1">
        <v>250</v>
      </c>
      <c r="J5" s="1">
        <f t="shared" si="0"/>
        <v>11250</v>
      </c>
    </row>
    <row r="6" spans="1:10" x14ac:dyDescent="0.2">
      <c r="A6" s="1" t="s">
        <v>5</v>
      </c>
      <c r="B6" s="1" t="s">
        <v>16</v>
      </c>
      <c r="C6" s="1" t="s">
        <v>26</v>
      </c>
      <c r="D6" s="1">
        <v>10000</v>
      </c>
      <c r="E6" s="1">
        <v>2800</v>
      </c>
      <c r="F6" s="1">
        <v>1100</v>
      </c>
      <c r="G6" s="1">
        <v>800</v>
      </c>
      <c r="H6" s="1">
        <v>1800</v>
      </c>
      <c r="I6" s="1">
        <v>450</v>
      </c>
      <c r="J6" s="1">
        <f t="shared" si="0"/>
        <v>16050</v>
      </c>
    </row>
    <row r="7" spans="1:10" x14ac:dyDescent="0.2">
      <c r="A7" s="1" t="s">
        <v>6</v>
      </c>
      <c r="B7" s="1" t="s">
        <v>17</v>
      </c>
      <c r="C7" s="1" t="s">
        <v>25</v>
      </c>
      <c r="D7" s="1">
        <v>10500</v>
      </c>
      <c r="E7" s="1">
        <v>3000</v>
      </c>
      <c r="F7" s="1">
        <v>1200</v>
      </c>
      <c r="G7" s="1">
        <v>750</v>
      </c>
      <c r="H7" s="1">
        <v>1700</v>
      </c>
      <c r="I7" s="1">
        <v>500</v>
      </c>
      <c r="J7" s="1">
        <f t="shared" si="0"/>
        <v>16650</v>
      </c>
    </row>
    <row r="8" spans="1:10" x14ac:dyDescent="0.2">
      <c r="A8" s="1" t="s">
        <v>7</v>
      </c>
      <c r="B8" s="1" t="s">
        <v>18</v>
      </c>
      <c r="C8" s="1" t="s">
        <v>24</v>
      </c>
      <c r="D8" s="1">
        <v>9200</v>
      </c>
      <c r="E8" s="1">
        <v>2400</v>
      </c>
      <c r="F8" s="1">
        <v>900</v>
      </c>
      <c r="G8" s="1">
        <v>650</v>
      </c>
      <c r="H8" s="1">
        <v>1200</v>
      </c>
      <c r="I8" s="1">
        <v>350</v>
      </c>
      <c r="J8" s="1">
        <f t="shared" si="0"/>
        <v>14000</v>
      </c>
    </row>
    <row r="9" spans="1:10" x14ac:dyDescent="0.2">
      <c r="A9" s="1" t="s">
        <v>8</v>
      </c>
      <c r="B9" s="1" t="s">
        <v>19</v>
      </c>
      <c r="C9" s="1" t="s">
        <v>26</v>
      </c>
      <c r="D9" s="1">
        <v>11500</v>
      </c>
      <c r="E9" s="1">
        <v>3200</v>
      </c>
      <c r="F9" s="1">
        <v>1300</v>
      </c>
      <c r="G9" s="1">
        <v>900</v>
      </c>
      <c r="H9" s="1">
        <v>2200</v>
      </c>
      <c r="I9" s="1">
        <v>600</v>
      </c>
      <c r="J9" s="1">
        <f t="shared" si="0"/>
        <v>18500</v>
      </c>
    </row>
    <row r="10" spans="1:10" x14ac:dyDescent="0.2">
      <c r="A10" s="1" t="s">
        <v>9</v>
      </c>
      <c r="B10" s="1" t="s">
        <v>20</v>
      </c>
      <c r="C10" s="1" t="s">
        <v>23</v>
      </c>
      <c r="D10" s="1">
        <v>8300</v>
      </c>
      <c r="E10" s="1">
        <v>2000</v>
      </c>
      <c r="F10" s="1">
        <v>800</v>
      </c>
      <c r="G10" s="1">
        <v>500</v>
      </c>
      <c r="H10" s="1">
        <v>1000</v>
      </c>
      <c r="I10" s="1">
        <v>300</v>
      </c>
      <c r="J10" s="1">
        <f t="shared" si="0"/>
        <v>12300</v>
      </c>
    </row>
    <row r="11" spans="1:10" x14ac:dyDescent="0.2">
      <c r="A11" s="1" t="s">
        <v>10</v>
      </c>
      <c r="B11" s="1" t="s">
        <v>21</v>
      </c>
      <c r="C11" s="1" t="s">
        <v>25</v>
      </c>
      <c r="D11" s="1">
        <v>12000</v>
      </c>
      <c r="E11" s="1">
        <v>3500</v>
      </c>
      <c r="F11" s="1">
        <v>1400</v>
      </c>
      <c r="G11" s="1">
        <v>850</v>
      </c>
      <c r="H11" s="1">
        <v>2500</v>
      </c>
      <c r="I11" s="1">
        <v>650</v>
      </c>
      <c r="J11" s="1">
        <f t="shared" si="0"/>
        <v>19600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71454-BDCD-4C65-B6BF-55385E3CB6F1}">
  <dimension ref="A3:B8"/>
  <sheetViews>
    <sheetView workbookViewId="0">
      <selection activeCell="C19" sqref="C19"/>
    </sheetView>
  </sheetViews>
  <sheetFormatPr defaultRowHeight="14.25" x14ac:dyDescent="0.2"/>
  <cols>
    <col min="1" max="1" width="13.375" bestFit="1" customWidth="1"/>
    <col min="2" max="2" width="17.375" bestFit="1" customWidth="1"/>
  </cols>
  <sheetData>
    <row r="3" spans="1:2" x14ac:dyDescent="0.2">
      <c r="A3" s="4" t="s">
        <v>34</v>
      </c>
      <c r="B3" t="s">
        <v>36</v>
      </c>
    </row>
    <row r="4" spans="1:2" x14ac:dyDescent="0.2">
      <c r="A4" s="6" t="s">
        <v>24</v>
      </c>
      <c r="B4" s="3">
        <v>28800</v>
      </c>
    </row>
    <row r="5" spans="1:2" x14ac:dyDescent="0.2">
      <c r="A5" s="6" t="s">
        <v>23</v>
      </c>
      <c r="B5" s="3">
        <v>35550</v>
      </c>
    </row>
    <row r="6" spans="1:2" x14ac:dyDescent="0.2">
      <c r="A6" s="6" t="s">
        <v>25</v>
      </c>
      <c r="B6" s="3">
        <v>53550</v>
      </c>
    </row>
    <row r="7" spans="1:2" x14ac:dyDescent="0.2">
      <c r="A7" s="6" t="s">
        <v>26</v>
      </c>
      <c r="B7" s="3">
        <v>34550</v>
      </c>
    </row>
    <row r="8" spans="1:2" x14ac:dyDescent="0.2">
      <c r="A8" s="5" t="s">
        <v>35</v>
      </c>
      <c r="B8" s="3">
        <v>152450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CDC4F-3418-4C5D-82C5-968F66BCA5BD}">
  <dimension ref="A1:A5"/>
  <sheetViews>
    <sheetView showGridLines="0" tabSelected="1" workbookViewId="0">
      <selection activeCell="AA1" sqref="AA1"/>
    </sheetView>
  </sheetViews>
  <sheetFormatPr defaultRowHeight="14.25" x14ac:dyDescent="0.2"/>
  <sheetData>
    <row r="1" spans="1:1" x14ac:dyDescent="0.2">
      <c r="A1" s="2">
        <f>SUM(Comp_Data!D:D)</f>
        <v>97800</v>
      </c>
    </row>
    <row r="2" spans="1:1" x14ac:dyDescent="0.2">
      <c r="A2" s="2">
        <f>SUM(Comp_Data!E:E)+SUM(Comp_Data!F:F)+SUM(Comp_Data!G:G)</f>
        <v>43250</v>
      </c>
    </row>
    <row r="3" spans="1:1" x14ac:dyDescent="0.2">
      <c r="A3" s="2">
        <f>SUM(Comp_Data!H:H)</f>
        <v>15700</v>
      </c>
    </row>
    <row r="4" spans="1:1" x14ac:dyDescent="0.2">
      <c r="A4" s="2">
        <f>SUM(Comp_Data!I:I)</f>
        <v>4300</v>
      </c>
    </row>
    <row r="5" spans="1:1" x14ac:dyDescent="0.2">
      <c r="A5" s="2">
        <f>SUM(Comp_Data!J:J)</f>
        <v>152450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Comp_Data</vt:lpstr>
      <vt:lpstr>Pivot Table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Thamer Alshehri</dc:creator>
  <cp:lastModifiedBy>Thamer Alshehri</cp:lastModifiedBy>
  <dcterms:created xsi:type="dcterms:W3CDTF">2026-02-17T07:55:31Z</dcterms:created>
  <dcterms:modified xsi:type="dcterms:W3CDTF">2026-02-17T08:20:46Z</dcterms:modified>
</cp:coreProperties>
</file>